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greg/Documents/Cagneys/menus/"/>
    </mc:Choice>
  </mc:AlternateContent>
  <xr:revisionPtr revIDLastSave="0" documentId="13_ncr:1_{2D0EE964-65DD-FF4C-97A1-12A8D415BB7A}" xr6:coauthVersionLast="47" xr6:coauthVersionMax="47" xr10:uidLastSave="{00000000-0000-0000-0000-000000000000}"/>
  <bookViews>
    <workbookView xWindow="38400" yWindow="500" windowWidth="38400" windowHeight="19440" xr2:uid="{00000000-000D-0000-FFFF-FFFF00000000}"/>
  </bookViews>
  <sheets>
    <sheet name="suggested men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B33" i="1"/>
  <c r="E33" i="1" s="1"/>
  <c r="E30" i="1"/>
  <c r="E28" i="1"/>
  <c r="E27" i="1"/>
  <c r="E26" i="1"/>
  <c r="C26" i="1"/>
  <c r="E25" i="1"/>
  <c r="E24" i="1"/>
  <c r="E23" i="1"/>
  <c r="E22" i="1"/>
  <c r="C22" i="1"/>
  <c r="E21" i="1"/>
  <c r="C21" i="1"/>
  <c r="E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C32" i="1" l="1"/>
  <c r="C31" i="1" s="1"/>
  <c r="E32" i="1"/>
  <c r="E34" i="1" s="1"/>
  <c r="E35" i="1" s="1"/>
</calcChain>
</file>

<file path=xl/sharedStrings.xml><?xml version="1.0" encoding="utf-8"?>
<sst xmlns="http://schemas.openxmlformats.org/spreadsheetml/2006/main" count="40" uniqueCount="40">
  <si>
    <r>
      <rPr>
        <b/>
        <i/>
        <sz val="10"/>
        <color indexed="9"/>
        <rFont val="Helvetica Neue"/>
        <family val="2"/>
      </rPr>
      <t>Instructions:</t>
    </r>
    <r>
      <rPr>
        <i/>
        <sz val="10"/>
        <color indexed="9"/>
        <rFont val="Helvetica Neue"/>
        <family val="2"/>
      </rPr>
      <t xml:space="preserve"> adjust the “qty” column values to arrive at between 5-8 pcs per number of guests</t>
    </r>
  </si>
  <si>
    <t>DESCRIPTION</t>
  </si>
  <si>
    <t>QTY</t>
  </si>
  <si>
    <t>SERVINGS</t>
  </si>
  <si>
    <t>AMOUNT</t>
  </si>
  <si>
    <t>EXTENDED</t>
  </si>
  <si>
    <t>Lamb speducci / doz</t>
  </si>
  <si>
    <t>Meat/cheese/fruit board / ea</t>
  </si>
  <si>
    <t>Veggie platter / ea</t>
  </si>
  <si>
    <t>Chicken skewers / doz</t>
  </si>
  <si>
    <t>Mini poutine / ea</t>
  </si>
  <si>
    <t>Mini vegetable pastas / ea</t>
  </si>
  <si>
    <t>Fried calamari / ea (serves 3)</t>
  </si>
  <si>
    <t>Oysters / doz</t>
  </si>
  <si>
    <t>Spring rolls/doz</t>
  </si>
  <si>
    <t>Mozzarella sticks / 3 doz</t>
  </si>
  <si>
    <t>Caprese skewers / 2 doz</t>
  </si>
  <si>
    <t>Cauliflower bites / 2 doz</t>
  </si>
  <si>
    <t>Spanakopita / doz</t>
  </si>
  <si>
    <t>Flatbread / ea, serves 2-3</t>
  </si>
  <si>
    <t>Chicken wings Bbq/lb, 5 servings</t>
  </si>
  <si>
    <t>Chicken wings sweet chili/lb, 5 servings</t>
  </si>
  <si>
    <t>Guests</t>
  </si>
  <si>
    <t>aim for 5-8 pcs per guest</t>
  </si>
  <si>
    <t>Food Subtotal</t>
  </si>
  <si>
    <t>Drinks as consumed, assume $15 avg cost</t>
  </si>
  <si>
    <r>
      <rPr>
        <b/>
        <sz val="10"/>
        <color indexed="11"/>
        <rFont val="Helvetica Neue"/>
        <family val="2"/>
      </rPr>
      <t>Subtotal</t>
    </r>
    <r>
      <rPr>
        <sz val="10"/>
        <color indexed="11"/>
        <rFont val="Helvetica Neue"/>
        <family val="2"/>
      </rPr>
      <t xml:space="preserve"> </t>
    </r>
    <r>
      <rPr>
        <i/>
        <sz val="10"/>
        <color indexed="11"/>
        <rFont val="Helvetica Neue"/>
        <family val="2"/>
      </rPr>
      <t>(food and drink)</t>
    </r>
  </si>
  <si>
    <t>With tax and 18% gratuity</t>
  </si>
  <si>
    <t>Prime rib sliders / 3 pcs</t>
  </si>
  <si>
    <t>NOTE: this is NOT a contract or a quote; this is only an informational sample menu to help you plan and budget your event.</t>
  </si>
  <si>
    <t>Please provide the following information:</t>
  </si>
  <si>
    <t>Company Name:</t>
  </si>
  <si>
    <t>Contact Name:</t>
  </si>
  <si>
    <t>Email Address:</t>
  </si>
  <si>
    <t>Phone Number:</t>
  </si>
  <si>
    <t>Date of Event:</t>
  </si>
  <si>
    <t>Time:</t>
  </si>
  <si>
    <t>No. of Guests:</t>
  </si>
  <si>
    <t>Any special requests or requirements?</t>
  </si>
  <si>
    <t>A/V - Projector and 80" screen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</si>
</sst>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0.00"/>
  </numFmts>
  <fonts count="16" x14ac:knownFonts="1">
    <font>
      <sz val="10"/>
      <color indexed="8"/>
      <name val="Helvetica Neue"/>
    </font>
    <font>
      <b/>
      <sz val="12"/>
      <color indexed="8"/>
      <name val="Helvetica Neue"/>
      <family val="2"/>
    </font>
    <font>
      <i/>
      <sz val="10"/>
      <color indexed="9"/>
      <name val="Helvetica Neue"/>
      <family val="2"/>
    </font>
    <font>
      <b/>
      <i/>
      <sz val="10"/>
      <color indexed="9"/>
      <name val="Helvetica Neue"/>
      <family val="2"/>
    </font>
    <font>
      <b/>
      <sz val="10"/>
      <color indexed="11"/>
      <name val="Helvetica Neue"/>
      <family val="2"/>
    </font>
    <font>
      <b/>
      <sz val="8"/>
      <color indexed="11"/>
      <name val="Helvetica Neue"/>
      <family val="2"/>
    </font>
    <font>
      <i/>
      <sz val="10"/>
      <color indexed="15"/>
      <name val="Helvetica Neue"/>
      <family val="2"/>
    </font>
    <font>
      <b/>
      <sz val="10"/>
      <color indexed="16"/>
      <name val="Helvetica Neue"/>
      <family val="2"/>
    </font>
    <font>
      <sz val="10"/>
      <color indexed="11"/>
      <name val="Helvetica Neue"/>
      <family val="2"/>
    </font>
    <font>
      <i/>
      <sz val="10"/>
      <color indexed="11"/>
      <name val="Helvetica Neue"/>
      <family val="2"/>
    </font>
    <font>
      <sz val="10"/>
      <color indexed="8"/>
      <name val="Helvetica Neue"/>
      <family val="2"/>
    </font>
    <font>
      <b/>
      <sz val="10"/>
      <color rgb="FFFF0000"/>
      <name val="Helvetica Neue"/>
      <family val="2"/>
    </font>
    <font>
      <i/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0"/>
      <color indexed="8"/>
      <name val="Helvetica Neue"/>
      <family val="2"/>
      <scheme val="major"/>
    </font>
    <font>
      <sz val="10"/>
      <color rgb="FFFF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7"/>
      </bottom>
      <diagonal/>
    </border>
    <border>
      <left/>
      <right/>
      <top style="thin">
        <color indexed="12"/>
      </top>
      <bottom style="thin">
        <color indexed="17"/>
      </bottom>
      <diagonal/>
    </border>
    <border>
      <left/>
      <right style="thin">
        <color indexed="12"/>
      </right>
      <top style="thin">
        <color indexed="12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0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7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4" fillId="0" borderId="7" xfId="0" applyNumberFormat="1" applyFont="1" applyBorder="1" applyAlignment="1" applyProtection="1">
      <alignment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7" fillId="0" borderId="8" xfId="0" applyNumberFormat="1" applyFont="1" applyBorder="1" applyAlignment="1" applyProtection="1">
      <alignment horizontal="center" vertical="center" wrapText="1"/>
    </xf>
    <xf numFmtId="165" fontId="4" fillId="0" borderId="8" xfId="0" applyNumberFormat="1" applyFont="1" applyBorder="1" applyAlignment="1" applyProtection="1">
      <alignment horizontal="center" vertical="center" wrapText="1"/>
    </xf>
    <xf numFmtId="164" fontId="4" fillId="0" borderId="9" xfId="0" applyNumberFormat="1" applyFont="1" applyBorder="1" applyAlignment="1" applyProtection="1">
      <alignment vertical="center" wrapText="1"/>
    </xf>
    <xf numFmtId="49" fontId="4" fillId="0" borderId="11" xfId="0" applyNumberFormat="1" applyFont="1" applyBorder="1" applyAlignment="1" applyProtection="1">
      <alignment vertical="center" wrapText="1"/>
    </xf>
    <xf numFmtId="1" fontId="4" fillId="0" borderId="12" xfId="0" applyNumberFormat="1" applyFont="1" applyBorder="1" applyAlignment="1" applyProtection="1">
      <alignment horizontal="center" vertical="center" wrapText="1"/>
    </xf>
    <xf numFmtId="165" fontId="4" fillId="0" borderId="12" xfId="0" applyNumberFormat="1" applyFont="1" applyBorder="1" applyAlignment="1" applyProtection="1">
      <alignment horizontal="center" vertical="center" wrapText="1"/>
    </xf>
    <xf numFmtId="165" fontId="4" fillId="0" borderId="13" xfId="0" applyNumberFormat="1" applyFont="1" applyBorder="1" applyAlignment="1" applyProtection="1">
      <alignment vertical="center" wrapText="1"/>
    </xf>
    <xf numFmtId="1" fontId="4" fillId="0" borderId="15" xfId="0" applyNumberFormat="1" applyFont="1" applyBorder="1" applyAlignment="1" applyProtection="1">
      <alignment horizontal="center" vertical="center" wrapText="1"/>
    </xf>
    <xf numFmtId="165" fontId="4" fillId="0" borderId="15" xfId="0" applyNumberFormat="1" applyFont="1" applyBorder="1" applyAlignment="1" applyProtection="1">
      <alignment horizontal="center" vertical="center" wrapText="1"/>
    </xf>
    <xf numFmtId="165" fontId="4" fillId="0" borderId="16" xfId="0" applyNumberFormat="1" applyFont="1" applyBorder="1" applyAlignment="1" applyProtection="1">
      <alignment vertical="center" wrapText="1"/>
    </xf>
    <xf numFmtId="49" fontId="4" fillId="0" borderId="17" xfId="0" applyNumberFormat="1" applyFont="1" applyBorder="1" applyAlignment="1" applyProtection="1">
      <alignment vertical="center" wrapText="1"/>
    </xf>
    <xf numFmtId="0" fontId="4" fillId="0" borderId="18" xfId="0" applyNumberFormat="1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165" fontId="4" fillId="0" borderId="19" xfId="0" applyNumberFormat="1" applyFont="1" applyBorder="1" applyAlignment="1" applyProtection="1">
      <alignment vertical="center" wrapText="1"/>
    </xf>
    <xf numFmtId="3" fontId="0" fillId="0" borderId="3" xfId="0" applyNumberFormat="1" applyBorder="1" applyAlignment="1" applyProtection="1">
      <alignment horizontal="center" vertical="center" wrapText="1"/>
    </xf>
    <xf numFmtId="164" fontId="0" fillId="0" borderId="4" xfId="0" applyNumberFormat="1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vertical="center" wrapText="1"/>
    </xf>
    <xf numFmtId="3" fontId="0" fillId="3" borderId="7" xfId="0" applyNumberFormat="1" applyFill="1" applyBorder="1" applyAlignment="1" applyProtection="1">
      <alignment horizontal="center" vertical="center" wrapText="1"/>
    </xf>
    <xf numFmtId="164" fontId="0" fillId="3" borderId="8" xfId="0" applyNumberFormat="1" applyFill="1" applyBorder="1" applyAlignment="1" applyProtection="1">
      <alignment horizontal="center" vertical="center" wrapText="1"/>
    </xf>
    <xf numFmtId="164" fontId="0" fillId="3" borderId="9" xfId="0" applyNumberFormat="1" applyFill="1" applyBorder="1" applyAlignment="1" applyProtection="1">
      <alignment vertical="center" wrapText="1"/>
    </xf>
    <xf numFmtId="3" fontId="0" fillId="0" borderId="7" xfId="0" applyNumberFormat="1" applyBorder="1" applyAlignment="1" applyProtection="1">
      <alignment horizontal="center" vertical="center" wrapText="1"/>
    </xf>
    <xf numFmtId="164" fontId="0" fillId="0" borderId="8" xfId="0" applyNumberFormat="1" applyBorder="1" applyAlignment="1" applyProtection="1">
      <alignment horizontal="center" vertical="center" wrapText="1"/>
    </xf>
    <xf numFmtId="164" fontId="0" fillId="0" borderId="9" xfId="0" applyNumberFormat="1" applyBorder="1" applyAlignment="1" applyProtection="1">
      <alignment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vertical="center" wrapText="1"/>
    </xf>
    <xf numFmtId="49" fontId="0" fillId="3" borderId="6" xfId="0" applyNumberFormat="1" applyFill="1" applyBorder="1" applyAlignment="1" applyProtection="1">
      <alignment vertical="center" wrapText="1"/>
    </xf>
    <xf numFmtId="49" fontId="0" fillId="0" borderId="6" xfId="0" applyNumberFormat="1" applyBorder="1" applyAlignment="1" applyProtection="1">
      <alignment vertical="center" wrapText="1"/>
    </xf>
    <xf numFmtId="49" fontId="10" fillId="0" borderId="6" xfId="0" applyNumberFormat="1" applyFont="1" applyBorder="1" applyAlignment="1" applyProtection="1">
      <alignment vertical="center" wrapText="1"/>
    </xf>
    <xf numFmtId="49" fontId="4" fillId="0" borderId="2" xfId="0" applyNumberFormat="1" applyFont="1" applyBorder="1" applyAlignment="1" applyProtection="1">
      <alignment vertical="center" wrapText="1"/>
    </xf>
    <xf numFmtId="0" fontId="0" fillId="0" borderId="0" xfId="0" applyNumberFormat="1" applyProtection="1">
      <alignment vertical="top" wrapText="1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3" fontId="0" fillId="3" borderId="6" xfId="0" applyNumberFormat="1" applyFill="1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center"/>
    </xf>
    <xf numFmtId="49" fontId="5" fillId="2" borderId="23" xfId="0" applyNumberFormat="1" applyFont="1" applyFill="1" applyBorder="1" applyAlignment="1" applyProtection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24" xfId="0" applyNumberFormat="1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vertical="center" wrapText="1"/>
    </xf>
    <xf numFmtId="0" fontId="4" fillId="0" borderId="15" xfId="0" applyFont="1" applyBorder="1" applyProtection="1">
      <alignment vertical="top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Protection="1">
      <alignment vertical="top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0" fontId="4" fillId="0" borderId="25" xfId="0" applyFont="1" applyBorder="1" applyProtection="1">
      <alignment vertical="top" wrapText="1"/>
    </xf>
    <xf numFmtId="0" fontId="4" fillId="0" borderId="22" xfId="0" applyFont="1" applyBorder="1" applyProtection="1">
      <alignment vertical="top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vertical="center" wrapText="1"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Border="1" applyAlignment="1" applyProtection="1">
      <alignment horizontal="center" vertical="center" wrapText="1"/>
    </xf>
    <xf numFmtId="164" fontId="15" fillId="0" borderId="12" xfId="0" applyNumberFormat="1" applyFont="1" applyBorder="1" applyAlignment="1" applyProtection="1">
      <alignment horizontal="center" vertical="center" wrapText="1"/>
    </xf>
    <xf numFmtId="164" fontId="15" fillId="0" borderId="13" xfId="0" applyNumberFormat="1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27100"/>
      <rgbColor rgb="FF7C7C7C"/>
      <rgbColor rgb="FF323232"/>
      <rgbColor rgb="FF868686"/>
      <rgbColor rgb="FFD5D5D5"/>
      <rgbColor rgb="FFF4F9F8"/>
      <rgbColor rgb="FF960D52"/>
      <rgbColor rgb="FFFEFFFE"/>
      <rgbColor rgb="FF5E5E5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1301552</xdr:colOff>
      <xdr:row>0</xdr:row>
      <xdr:rowOff>276087</xdr:rowOff>
    </xdr:from>
    <xdr:to>
      <xdr:col>2</xdr:col>
      <xdr:colOff>793314</xdr:colOff>
      <xdr:row>0</xdr:row>
      <xdr:rowOff>768230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FF14B9-4B41-0C2C-1C47-E8D4A32F8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552" y="276087"/>
          <a:ext cx="1739899" cy="492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21_SumChecklist">
  <a:themeElements>
    <a:clrScheme name="21_SumChecklist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SumChecklis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1_Sum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showGridLines="0" tabSelected="1" zoomScale="161" workbookViewId="0">
      <selection activeCell="B3" sqref="B3:C3"/>
    </sheetView>
  </sheetViews>
  <sheetFormatPr baseColWidth="10" defaultColWidth="11.33203125" defaultRowHeight="20" customHeight="1" x14ac:dyDescent="0.15"/>
  <cols>
    <col min="1" max="1" width="23.33203125" style="1" customWidth="1"/>
    <col min="2" max="2" width="6.1640625" style="1" customWidth="1"/>
    <col min="3" max="3" width="13.1640625" style="1" customWidth="1"/>
    <col min="4" max="4" width="12" style="1" customWidth="1"/>
    <col min="5" max="5" width="12.33203125" style="1" customWidth="1"/>
    <col min="6" max="6" width="11.33203125" style="1" customWidth="1"/>
    <col min="7" max="16384" width="11.33203125" style="1"/>
  </cols>
  <sheetData>
    <row r="1" spans="1:5" ht="71" customHeight="1" x14ac:dyDescent="0.15">
      <c r="A1" s="34"/>
      <c r="B1" s="34"/>
      <c r="C1" s="34"/>
      <c r="D1" s="34"/>
      <c r="E1" s="34"/>
    </row>
    <row r="2" spans="1:5" ht="28.75" customHeight="1" x14ac:dyDescent="0.15">
      <c r="A2" s="52" t="s">
        <v>30</v>
      </c>
      <c r="B2" s="52"/>
      <c r="C2" s="52"/>
      <c r="D2" s="52"/>
      <c r="E2" s="52"/>
    </row>
    <row r="3" spans="1:5" ht="18" customHeight="1" x14ac:dyDescent="0.15">
      <c r="A3" s="39" t="s">
        <v>31</v>
      </c>
      <c r="B3" s="61"/>
      <c r="C3" s="61"/>
      <c r="D3" s="44" t="s">
        <v>35</v>
      </c>
      <c r="E3" s="50"/>
    </row>
    <row r="4" spans="1:5" ht="18" customHeight="1" x14ac:dyDescent="0.15">
      <c r="A4" s="39" t="s">
        <v>32</v>
      </c>
      <c r="B4" s="61"/>
      <c r="C4" s="61"/>
      <c r="D4" s="44" t="s">
        <v>36</v>
      </c>
      <c r="E4" s="51"/>
    </row>
    <row r="5" spans="1:5" ht="18" customHeight="1" x14ac:dyDescent="0.15">
      <c r="A5" s="39" t="s">
        <v>34</v>
      </c>
      <c r="B5" s="61"/>
      <c r="C5" s="61"/>
      <c r="D5" s="44" t="s">
        <v>37</v>
      </c>
      <c r="E5" s="51"/>
    </row>
    <row r="6" spans="1:5" ht="18" customHeight="1" x14ac:dyDescent="0.15">
      <c r="A6" s="39" t="s">
        <v>33</v>
      </c>
      <c r="B6" s="61"/>
      <c r="C6" s="61"/>
      <c r="D6" s="42"/>
      <c r="E6" s="43"/>
    </row>
    <row r="7" spans="1:5" ht="13" customHeight="1" x14ac:dyDescent="0.15">
      <c r="A7" s="39"/>
      <c r="B7" s="42"/>
      <c r="C7" s="42"/>
      <c r="D7" s="42"/>
      <c r="E7" s="43"/>
    </row>
    <row r="8" spans="1:5" ht="28.75" customHeight="1" x14ac:dyDescent="0.15">
      <c r="A8" s="41" t="s">
        <v>38</v>
      </c>
      <c r="B8" s="61"/>
      <c r="C8" s="61"/>
      <c r="D8" s="61"/>
      <c r="E8" s="61"/>
    </row>
    <row r="9" spans="1:5" ht="28.75" customHeight="1" x14ac:dyDescent="0.15">
      <c r="A9" s="39"/>
      <c r="B9" s="61"/>
      <c r="C9" s="61"/>
      <c r="D9" s="61"/>
      <c r="E9" s="61"/>
    </row>
    <row r="10" spans="1:5" ht="28.75" customHeight="1" x14ac:dyDescent="0.15">
      <c r="A10" s="40"/>
      <c r="B10" s="61"/>
      <c r="C10" s="61"/>
      <c r="D10" s="61"/>
      <c r="E10" s="61"/>
    </row>
    <row r="11" spans="1:5" ht="31.5" customHeight="1" x14ac:dyDescent="0.15">
      <c r="A11" s="57" t="s">
        <v>0</v>
      </c>
      <c r="B11" s="58"/>
      <c r="C11" s="58"/>
      <c r="D11" s="58"/>
      <c r="E11" s="59"/>
    </row>
    <row r="12" spans="1:5" ht="22.5" customHeight="1" x14ac:dyDescent="0.15">
      <c r="A12" s="45" t="s">
        <v>1</v>
      </c>
      <c r="B12" s="46" t="s">
        <v>2</v>
      </c>
      <c r="C12" s="47" t="s">
        <v>3</v>
      </c>
      <c r="D12" s="48" t="s">
        <v>4</v>
      </c>
      <c r="E12" s="49" t="s">
        <v>5</v>
      </c>
    </row>
    <row r="13" spans="1:5" ht="28" customHeight="1" x14ac:dyDescent="0.15">
      <c r="A13" s="29" t="s">
        <v>6</v>
      </c>
      <c r="B13" s="35">
        <v>3</v>
      </c>
      <c r="C13" s="19">
        <f>B13*12</f>
        <v>36</v>
      </c>
      <c r="D13" s="20">
        <v>65</v>
      </c>
      <c r="E13" s="21">
        <f t="shared" ref="E13:E30" si="0">D13*B13</f>
        <v>195</v>
      </c>
    </row>
    <row r="14" spans="1:5" ht="28" customHeight="1" x14ac:dyDescent="0.15">
      <c r="A14" s="30" t="s">
        <v>7</v>
      </c>
      <c r="B14" s="36">
        <v>2</v>
      </c>
      <c r="C14" s="22">
        <f>B14*12</f>
        <v>24</v>
      </c>
      <c r="D14" s="23">
        <v>80</v>
      </c>
      <c r="E14" s="24">
        <f t="shared" si="0"/>
        <v>160</v>
      </c>
    </row>
    <row r="15" spans="1:5" ht="28" customHeight="1" x14ac:dyDescent="0.15">
      <c r="A15" s="31" t="s">
        <v>8</v>
      </c>
      <c r="B15" s="37">
        <v>2</v>
      </c>
      <c r="C15" s="25">
        <f>B15*12</f>
        <v>24</v>
      </c>
      <c r="D15" s="26">
        <v>40</v>
      </c>
      <c r="E15" s="27">
        <f t="shared" si="0"/>
        <v>80</v>
      </c>
    </row>
    <row r="16" spans="1:5" ht="28" customHeight="1" x14ac:dyDescent="0.15">
      <c r="A16" s="30" t="s">
        <v>9</v>
      </c>
      <c r="B16" s="36">
        <v>3</v>
      </c>
      <c r="C16" s="22">
        <f>B16*12</f>
        <v>36</v>
      </c>
      <c r="D16" s="23">
        <v>60</v>
      </c>
      <c r="E16" s="24">
        <f t="shared" si="0"/>
        <v>180</v>
      </c>
    </row>
    <row r="17" spans="1:5" ht="28" customHeight="1" x14ac:dyDescent="0.15">
      <c r="A17" s="32" t="s">
        <v>28</v>
      </c>
      <c r="B17" s="37">
        <v>6</v>
      </c>
      <c r="C17" s="25">
        <f>B17*3</f>
        <v>18</v>
      </c>
      <c r="D17" s="26">
        <v>14</v>
      </c>
      <c r="E17" s="27">
        <f t="shared" si="0"/>
        <v>84</v>
      </c>
    </row>
    <row r="18" spans="1:5" ht="28" customHeight="1" x14ac:dyDescent="0.15">
      <c r="A18" s="30" t="s">
        <v>10</v>
      </c>
      <c r="B18" s="36">
        <v>12</v>
      </c>
      <c r="C18" s="22">
        <f>B18</f>
        <v>12</v>
      </c>
      <c r="D18" s="23">
        <v>4</v>
      </c>
      <c r="E18" s="24">
        <f t="shared" si="0"/>
        <v>48</v>
      </c>
    </row>
    <row r="19" spans="1:5" ht="28" customHeight="1" x14ac:dyDescent="0.15">
      <c r="A19" s="31" t="s">
        <v>11</v>
      </c>
      <c r="B19" s="37">
        <v>12</v>
      </c>
      <c r="C19" s="25">
        <f>B19</f>
        <v>12</v>
      </c>
      <c r="D19" s="26">
        <v>4</v>
      </c>
      <c r="E19" s="27">
        <f t="shared" si="0"/>
        <v>48</v>
      </c>
    </row>
    <row r="20" spans="1:5" ht="28" customHeight="1" x14ac:dyDescent="0.15">
      <c r="A20" s="30" t="s">
        <v>12</v>
      </c>
      <c r="B20" s="36">
        <v>2</v>
      </c>
      <c r="C20" s="22">
        <v>9</v>
      </c>
      <c r="D20" s="23">
        <v>19</v>
      </c>
      <c r="E20" s="24">
        <f t="shared" si="0"/>
        <v>38</v>
      </c>
    </row>
    <row r="21" spans="1:5" ht="28" customHeight="1" x14ac:dyDescent="0.15">
      <c r="A21" s="31" t="s">
        <v>13</v>
      </c>
      <c r="B21" s="37">
        <v>3</v>
      </c>
      <c r="C21" s="25">
        <f>B21*12</f>
        <v>36</v>
      </c>
      <c r="D21" s="26">
        <v>50</v>
      </c>
      <c r="E21" s="27">
        <f t="shared" si="0"/>
        <v>150</v>
      </c>
    </row>
    <row r="22" spans="1:5" ht="28" customHeight="1" x14ac:dyDescent="0.15">
      <c r="A22" s="30" t="s">
        <v>14</v>
      </c>
      <c r="B22" s="36">
        <v>1</v>
      </c>
      <c r="C22" s="22">
        <f>B22*12</f>
        <v>12</v>
      </c>
      <c r="D22" s="23">
        <v>48</v>
      </c>
      <c r="E22" s="24">
        <f t="shared" si="0"/>
        <v>48</v>
      </c>
    </row>
    <row r="23" spans="1:5" ht="28" customHeight="1" x14ac:dyDescent="0.15">
      <c r="A23" s="31" t="s">
        <v>15</v>
      </c>
      <c r="B23" s="37">
        <v>1</v>
      </c>
      <c r="C23" s="25">
        <v>36</v>
      </c>
      <c r="D23" s="26">
        <v>48</v>
      </c>
      <c r="E23" s="27">
        <f t="shared" si="0"/>
        <v>48</v>
      </c>
    </row>
    <row r="24" spans="1:5" ht="28" customHeight="1" x14ac:dyDescent="0.15">
      <c r="A24" s="30" t="s">
        <v>16</v>
      </c>
      <c r="B24" s="36">
        <v>1</v>
      </c>
      <c r="C24" s="22">
        <v>24</v>
      </c>
      <c r="D24" s="23">
        <v>45</v>
      </c>
      <c r="E24" s="24">
        <f t="shared" si="0"/>
        <v>45</v>
      </c>
    </row>
    <row r="25" spans="1:5" ht="28" customHeight="1" x14ac:dyDescent="0.15">
      <c r="A25" s="31" t="s">
        <v>17</v>
      </c>
      <c r="B25" s="37">
        <v>1</v>
      </c>
      <c r="C25" s="25">
        <v>24</v>
      </c>
      <c r="D25" s="26">
        <v>48</v>
      </c>
      <c r="E25" s="27">
        <f t="shared" si="0"/>
        <v>48</v>
      </c>
    </row>
    <row r="26" spans="1:5" ht="28" customHeight="1" x14ac:dyDescent="0.15">
      <c r="A26" s="30" t="s">
        <v>18</v>
      </c>
      <c r="B26" s="36">
        <v>1</v>
      </c>
      <c r="C26" s="22">
        <f>B26*12</f>
        <v>12</v>
      </c>
      <c r="D26" s="23">
        <v>40</v>
      </c>
      <c r="E26" s="24">
        <f t="shared" si="0"/>
        <v>40</v>
      </c>
    </row>
    <row r="27" spans="1:5" ht="28" customHeight="1" x14ac:dyDescent="0.15">
      <c r="A27" s="31" t="s">
        <v>19</v>
      </c>
      <c r="B27" s="37">
        <v>4</v>
      </c>
      <c r="C27" s="25">
        <v>12</v>
      </c>
      <c r="D27" s="26">
        <v>23</v>
      </c>
      <c r="E27" s="27">
        <f t="shared" si="0"/>
        <v>92</v>
      </c>
    </row>
    <row r="28" spans="1:5" ht="28" customHeight="1" x14ac:dyDescent="0.15">
      <c r="A28" s="30" t="s">
        <v>20</v>
      </c>
      <c r="B28" s="36">
        <v>3</v>
      </c>
      <c r="C28" s="22">
        <v>15</v>
      </c>
      <c r="D28" s="23">
        <v>21</v>
      </c>
      <c r="E28" s="24">
        <f t="shared" si="0"/>
        <v>63</v>
      </c>
    </row>
    <row r="29" spans="1:5" ht="28" customHeight="1" x14ac:dyDescent="0.15">
      <c r="A29" s="31" t="s">
        <v>21</v>
      </c>
      <c r="B29" s="37">
        <v>3</v>
      </c>
      <c r="C29" s="25">
        <v>15</v>
      </c>
      <c r="D29" s="26">
        <v>21</v>
      </c>
      <c r="E29" s="27">
        <f t="shared" ref="E29" si="1">D29*B29</f>
        <v>63</v>
      </c>
    </row>
    <row r="30" spans="1:5" ht="28" customHeight="1" x14ac:dyDescent="0.15">
      <c r="A30" s="62" t="s">
        <v>39</v>
      </c>
      <c r="B30" s="63">
        <v>0</v>
      </c>
      <c r="C30" s="64"/>
      <c r="D30" s="65">
        <v>135</v>
      </c>
      <c r="E30" s="66">
        <f t="shared" si="0"/>
        <v>0</v>
      </c>
    </row>
    <row r="31" spans="1:5" ht="32.5" customHeight="1" x14ac:dyDescent="0.15">
      <c r="A31" s="33" t="s">
        <v>22</v>
      </c>
      <c r="B31" s="38">
        <v>30</v>
      </c>
      <c r="C31" s="28" t="str">
        <f>"approx. "&amp;ROUNDDOWN(C$32/B$31,0)&amp;" pcs per guest"</f>
        <v>approx. 11 pcs per guest</v>
      </c>
      <c r="D31" s="55" t="s">
        <v>23</v>
      </c>
      <c r="E31" s="56"/>
    </row>
    <row r="32" spans="1:5" ht="23.5" customHeight="1" x14ac:dyDescent="0.15">
      <c r="A32" s="2" t="s">
        <v>24</v>
      </c>
      <c r="B32" s="3"/>
      <c r="C32" s="4">
        <f>SUM(C13:C30)</f>
        <v>357</v>
      </c>
      <c r="D32" s="5"/>
      <c r="E32" s="6">
        <f>SUM(E13:E30)</f>
        <v>1430</v>
      </c>
    </row>
    <row r="33" spans="1:5" ht="31" customHeight="1" x14ac:dyDescent="0.15">
      <c r="A33" s="7" t="s">
        <v>25</v>
      </c>
      <c r="B33" s="8">
        <f>B$31*C$33</f>
        <v>90</v>
      </c>
      <c r="C33" s="8">
        <v>3</v>
      </c>
      <c r="D33" s="9"/>
      <c r="E33" s="10">
        <f>B$33*15</f>
        <v>1350</v>
      </c>
    </row>
    <row r="34" spans="1:5" ht="23.5" customHeight="1" x14ac:dyDescent="0.15">
      <c r="A34" s="53" t="s">
        <v>26</v>
      </c>
      <c r="B34" s="54"/>
      <c r="C34" s="11"/>
      <c r="D34" s="12"/>
      <c r="E34" s="13">
        <f>SUM(E$32:E$33)</f>
        <v>2780</v>
      </c>
    </row>
    <row r="35" spans="1:5" ht="31" customHeight="1" x14ac:dyDescent="0.15">
      <c r="A35" s="14" t="s">
        <v>27</v>
      </c>
      <c r="B35" s="15"/>
      <c r="C35" s="16"/>
      <c r="D35" s="17"/>
      <c r="E35" s="18">
        <f>E$34*1.31</f>
        <v>3641.8</v>
      </c>
    </row>
    <row r="36" spans="1:5" ht="45" customHeight="1" x14ac:dyDescent="0.15">
      <c r="A36" s="60" t="s">
        <v>29</v>
      </c>
      <c r="B36" s="60"/>
      <c r="C36" s="60"/>
      <c r="D36" s="60"/>
      <c r="E36" s="60"/>
    </row>
  </sheetData>
  <sheetProtection algorithmName="SHA-512" hashValue="Eeo5e1d72Xjd1UqiZW5nnxSV0h23DY94AVm5Whe0XHrDKcxxDo2791oO6EEMqOZLfEB+WmT8kFP6s1wP5EzRfA==" saltValue="o9tVDzhRDIyLM8wdjtGpjQ==" spinCount="100000" sheet="1" selectLockedCells="1"/>
  <mergeCells count="10">
    <mergeCell ref="A2:E2"/>
    <mergeCell ref="A34:B34"/>
    <mergeCell ref="D31:E31"/>
    <mergeCell ref="A11:E11"/>
    <mergeCell ref="A36:E36"/>
    <mergeCell ref="B3:C3"/>
    <mergeCell ref="B4:C4"/>
    <mergeCell ref="B5:C5"/>
    <mergeCell ref="B6:C6"/>
    <mergeCell ref="B8:E10"/>
  </mergeCells>
  <pageMargins left="0.75" right="0.75" top="0.75" bottom="0.75" header="0.25" footer="0.25"/>
  <pageSetup scale="97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suggested 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GG</cp:lastModifiedBy>
  <dcterms:created xsi:type="dcterms:W3CDTF">2024-04-30T02:02:10Z</dcterms:created>
  <dcterms:modified xsi:type="dcterms:W3CDTF">2024-04-30T02:19:03Z</dcterms:modified>
</cp:coreProperties>
</file>